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8"/>
  </bookViews>
  <sheets>
    <sheet name="Sheet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/>
  <c r="I12"/>
  <c r="I13"/>
  <c r="I14"/>
  <c r="I10"/>
  <c r="B20"/>
  <c r="B19"/>
  <c r="B18"/>
  <c r="B4"/>
  <c r="B5"/>
  <c r="B6"/>
  <c r="B7"/>
  <c r="H17"/>
  <c r="H16"/>
  <c r="H15"/>
  <c r="C7"/>
  <c r="C5"/>
  <c r="D5" s="1"/>
  <c r="C4"/>
  <c r="C3"/>
  <c r="D3" s="1"/>
  <c r="E3" s="1"/>
  <c r="F3" s="1"/>
  <c r="G3" s="1"/>
  <c r="H3" s="1"/>
  <c r="C6"/>
  <c r="I3" l="1"/>
  <c r="D7"/>
  <c r="E7" s="1"/>
  <c r="F7" s="1"/>
  <c r="G7" s="1"/>
  <c r="H7" s="1"/>
  <c r="D4"/>
  <c r="E4" s="1"/>
  <c r="F4" s="1"/>
  <c r="G4" s="1"/>
  <c r="H4" s="1"/>
  <c r="D6"/>
  <c r="E5"/>
  <c r="F5" s="1"/>
  <c r="G5" s="1"/>
  <c r="H5" s="1"/>
  <c r="I7" l="1"/>
  <c r="E6"/>
  <c r="F6" s="1"/>
  <c r="G6" s="1"/>
  <c r="H6" s="1"/>
  <c r="I4"/>
  <c r="I5"/>
  <c r="I6" l="1"/>
</calcChain>
</file>

<file path=xl/sharedStrings.xml><?xml version="1.0" encoding="utf-8"?>
<sst xmlns="http://schemas.openxmlformats.org/spreadsheetml/2006/main" count="20" uniqueCount="18">
  <si>
    <t>mm/s</t>
  </si>
  <si>
    <t>1st Added %</t>
  </si>
  <si>
    <t>2nd Added %</t>
  </si>
  <si>
    <t>3rd Added %</t>
  </si>
  <si>
    <t>4th Added %</t>
  </si>
  <si>
    <t>5th Added %</t>
  </si>
  <si>
    <t>Sum %</t>
  </si>
  <si>
    <t>6th Added %</t>
  </si>
  <si>
    <t>Extruded</t>
  </si>
  <si>
    <t>Average</t>
  </si>
  <si>
    <t>Steps Change</t>
  </si>
  <si>
    <t>Steps/mm =</t>
  </si>
  <si>
    <t>mm asked for =</t>
  </si>
  <si>
    <t>Steps Result</t>
  </si>
  <si>
    <t>Dev From Ave</t>
  </si>
  <si>
    <t>b (M592 A) =</t>
  </si>
  <si>
    <t>a (M592 B) =</t>
  </si>
  <si>
    <t xml:space="preserve">c (M592 NA) =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</si>
</sst>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ill="1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val>
            <c:numRef>
              <c:f>Sheet1!$I$3:$I$7</c:f>
              <c:numCache>
                <c:formatCode>General</c:formatCode>
                <c:ptCount val="5"/>
                <c:pt idx="0">
                  <c:v>0</c:v>
                </c:pt>
                <c:pt idx="1">
                  <c:v>2.0067265870394719E-2</c:v>
                </c:pt>
                <c:pt idx="2">
                  <c:v>5.0548413258080481E-2</c:v>
                </c:pt>
                <c:pt idx="3">
                  <c:v>8.6340576497683313E-2</c:v>
                </c:pt>
                <c:pt idx="4">
                  <c:v>0.13282433685601622</c:v>
                </c:pt>
              </c:numCache>
            </c:numRef>
          </c:val>
        </c:ser>
        <c:marker val="1"/>
        <c:axId val="64517632"/>
        <c:axId val="64519168"/>
      </c:lineChart>
      <c:catAx>
        <c:axId val="64517632"/>
        <c:scaling>
          <c:orientation val="minMax"/>
        </c:scaling>
        <c:axPos val="b"/>
        <c:tickLblPos val="nextTo"/>
        <c:crossAx val="64519168"/>
        <c:crosses val="autoZero"/>
        <c:auto val="1"/>
        <c:lblAlgn val="ctr"/>
        <c:lblOffset val="100"/>
      </c:catAx>
      <c:valAx>
        <c:axId val="64519168"/>
        <c:scaling>
          <c:orientation val="minMax"/>
        </c:scaling>
        <c:axPos val="l"/>
        <c:majorGridlines/>
        <c:numFmt formatCode="General" sourceLinked="1"/>
        <c:tickLblPos val="nextTo"/>
        <c:crossAx val="64517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8</xdr:row>
      <xdr:rowOff>30480</xdr:rowOff>
    </xdr:from>
    <xdr:to>
      <xdr:col>5</xdr:col>
      <xdr:colOff>762000</xdr:colOff>
      <xdr:row>16</xdr:row>
      <xdr:rowOff>121920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C21" sqref="C21"/>
    </sheetView>
  </sheetViews>
  <sheetFormatPr defaultRowHeight="14.4"/>
  <cols>
    <col min="1" max="1" width="13.6640625" customWidth="1"/>
    <col min="2" max="2" width="12.5546875" customWidth="1"/>
    <col min="3" max="7" width="12" bestFit="1" customWidth="1"/>
    <col min="8" max="8" width="12" customWidth="1"/>
    <col min="9" max="9" width="12" bestFit="1" customWidth="1"/>
  </cols>
  <sheetData>
    <row r="1" spans="1:9">
      <c r="A1" s="5" t="s">
        <v>12</v>
      </c>
      <c r="B1" s="6">
        <v>100</v>
      </c>
      <c r="D1" s="2" t="s">
        <v>11</v>
      </c>
      <c r="E1" s="4">
        <v>2690</v>
      </c>
    </row>
    <row r="2" spans="1:9">
      <c r="A2" s="7" t="s">
        <v>0</v>
      </c>
      <c r="B2" s="7" t="s">
        <v>8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7</v>
      </c>
      <c r="I2" s="7" t="s">
        <v>6</v>
      </c>
    </row>
    <row r="3" spans="1:9">
      <c r="A3" s="8">
        <v>1</v>
      </c>
      <c r="B3" s="4">
        <v>100</v>
      </c>
      <c r="C3" s="1">
        <f>($B$1-B3)/B3</f>
        <v>0</v>
      </c>
      <c r="D3" s="2">
        <f>C3*C3</f>
        <v>0</v>
      </c>
      <c r="E3" s="2">
        <f t="shared" ref="E3:F3" si="0">D3*D3</f>
        <v>0</v>
      </c>
      <c r="F3" s="2">
        <f t="shared" si="0"/>
        <v>0</v>
      </c>
      <c r="G3" s="2">
        <f t="shared" ref="G3:H3" si="1">F3*F3</f>
        <v>0</v>
      </c>
      <c r="H3" s="2">
        <f t="shared" si="1"/>
        <v>0</v>
      </c>
      <c r="I3" s="3">
        <f>SUM(C3:H3)</f>
        <v>0</v>
      </c>
    </row>
    <row r="4" spans="1:9">
      <c r="A4" s="8">
        <v>2</v>
      </c>
      <c r="B4" s="4">
        <f>100-1.93</f>
        <v>98.07</v>
      </c>
      <c r="C4" s="1">
        <f t="shared" ref="C4:C7" si="2">($B$1-B4)/B4</f>
        <v>1.9679820536351658E-2</v>
      </c>
      <c r="D4" s="2">
        <f>C4*C4</f>
        <v>3.8729533634300847E-4</v>
      </c>
      <c r="E4" s="2">
        <f t="shared" ref="E4:F4" si="3">D4*D4</f>
        <v>1.4999767755304405E-7</v>
      </c>
      <c r="F4" s="2">
        <f t="shared" si="3"/>
        <v>2.2499303271306975E-14</v>
      </c>
      <c r="G4" s="2">
        <f t="shared" ref="G4:H4" si="4">F4*F4</f>
        <v>5.0621864769424476E-28</v>
      </c>
      <c r="H4" s="2">
        <f t="shared" si="4"/>
        <v>2.5625731927338988E-55</v>
      </c>
      <c r="I4" s="3">
        <f t="shared" ref="I4:I7" si="5">SUM(C4:H4)</f>
        <v>2.0067265870394719E-2</v>
      </c>
    </row>
    <row r="5" spans="1:9">
      <c r="A5" s="8">
        <v>3</v>
      </c>
      <c r="B5" s="4">
        <f>100-4.6</f>
        <v>95.4</v>
      </c>
      <c r="C5" s="1">
        <f t="shared" si="2"/>
        <v>4.821802935010476E-2</v>
      </c>
      <c r="D5" s="2">
        <f t="shared" ref="D5:F7" si="6">C5*C5</f>
        <v>2.3249783544075642E-3</v>
      </c>
      <c r="E5" s="2">
        <f t="shared" si="6"/>
        <v>5.4055243484637048E-6</v>
      </c>
      <c r="F5" s="2">
        <f t="shared" si="6"/>
        <v>2.9219693481833961E-11</v>
      </c>
      <c r="G5" s="2">
        <f t="shared" ref="G5:H5" si="7">F5*F5</f>
        <v>8.5379048717233009E-22</v>
      </c>
      <c r="H5" s="2">
        <f t="shared" si="7"/>
        <v>7.2895819598596467E-43</v>
      </c>
      <c r="I5" s="3">
        <f t="shared" si="5"/>
        <v>5.0548413258080481E-2</v>
      </c>
    </row>
    <row r="6" spans="1:9">
      <c r="A6" s="8">
        <v>4</v>
      </c>
      <c r="B6" s="4">
        <f>100-7.4</f>
        <v>92.6</v>
      </c>
      <c r="C6" s="1">
        <f t="shared" si="2"/>
        <v>7.9913606911447152E-2</v>
      </c>
      <c r="D6" s="2">
        <f t="shared" si="6"/>
        <v>6.3861845695972943E-3</v>
      </c>
      <c r="E6" s="2">
        <f t="shared" si="6"/>
        <v>4.0783353356962579E-5</v>
      </c>
      <c r="F6" s="2">
        <f t="shared" si="6"/>
        <v>1.6632819110388709E-9</v>
      </c>
      <c r="G6" s="2">
        <f t="shared" ref="G6:H6" si="8">F6*F6</f>
        <v>2.7665067155891185E-18</v>
      </c>
      <c r="H6" s="2">
        <f t="shared" si="8"/>
        <v>7.6535594073996916E-36</v>
      </c>
      <c r="I6" s="3">
        <f t="shared" si="5"/>
        <v>8.6340576497683313E-2</v>
      </c>
    </row>
    <row r="7" spans="1:9">
      <c r="A7" s="8">
        <v>5</v>
      </c>
      <c r="B7" s="4">
        <f>100-10.6</f>
        <v>89.4</v>
      </c>
      <c r="C7" s="1">
        <f t="shared" si="2"/>
        <v>0.11856823266219232</v>
      </c>
      <c r="D7" s="2">
        <f t="shared" si="6"/>
        <v>1.4058425796635771E-2</v>
      </c>
      <c r="E7" s="2">
        <f t="shared" si="6"/>
        <v>1.9763933587951411E-4</v>
      </c>
      <c r="F7" s="2">
        <f t="shared" si="6"/>
        <v>3.9061307086895393E-8</v>
      </c>
      <c r="G7" s="2">
        <f t="shared" ref="G7:H7" si="9">F7*F7</f>
        <v>1.5257857113367442E-15</v>
      </c>
      <c r="H7" s="2">
        <f t="shared" si="9"/>
        <v>2.3280220369193744E-30</v>
      </c>
      <c r="I7" s="3">
        <f t="shared" si="5"/>
        <v>0.13282433685601622</v>
      </c>
    </row>
    <row r="9" spans="1:9">
      <c r="G9" s="7" t="s">
        <v>0</v>
      </c>
      <c r="H9" s="7" t="s">
        <v>8</v>
      </c>
      <c r="I9" s="2" t="s">
        <v>14</v>
      </c>
    </row>
    <row r="10" spans="1:9">
      <c r="G10" s="7">
        <v>1</v>
      </c>
      <c r="H10" s="2">
        <v>100.61</v>
      </c>
      <c r="I10" s="11">
        <f>ABS(($H$15-H10))/100</f>
        <v>2.8200000000001067E-3</v>
      </c>
    </row>
    <row r="11" spans="1:9">
      <c r="G11" s="7">
        <v>2</v>
      </c>
      <c r="H11" s="2">
        <v>100.89</v>
      </c>
      <c r="I11" s="11">
        <f t="shared" ref="I11:I14" si="10">ABS(($H$15-H11))/100</f>
        <v>2.0000000000095496E-5</v>
      </c>
    </row>
    <row r="12" spans="1:9">
      <c r="G12" s="7">
        <v>3</v>
      </c>
      <c r="H12" s="2">
        <v>101.55</v>
      </c>
      <c r="I12" s="11">
        <f t="shared" si="10"/>
        <v>6.5799999999998707E-3</v>
      </c>
    </row>
    <row r="13" spans="1:9">
      <c r="G13" s="7">
        <v>4</v>
      </c>
      <c r="H13" s="2">
        <v>101</v>
      </c>
      <c r="I13" s="11">
        <f t="shared" si="10"/>
        <v>1.0799999999998987E-3</v>
      </c>
    </row>
    <row r="14" spans="1:9">
      <c r="G14" s="7">
        <v>5</v>
      </c>
      <c r="H14" s="2">
        <v>100.41</v>
      </c>
      <c r="I14" s="11">
        <f t="shared" si="10"/>
        <v>4.8200000000001349E-3</v>
      </c>
    </row>
    <row r="15" spans="1:9">
      <c r="G15" s="7" t="s">
        <v>9</v>
      </c>
      <c r="H15" s="2">
        <f>SUM(H10:H14)/5</f>
        <v>100.89200000000001</v>
      </c>
    </row>
    <row r="16" spans="1:9">
      <c r="G16" s="2" t="s">
        <v>10</v>
      </c>
      <c r="H16" s="2">
        <f>H15/B1</f>
        <v>1.00892</v>
      </c>
    </row>
    <row r="17" spans="1:8">
      <c r="G17" s="2" t="s">
        <v>13</v>
      </c>
      <c r="H17" s="10">
        <f>H16*E1</f>
        <v>2713.9947999999999</v>
      </c>
    </row>
    <row r="18" spans="1:8">
      <c r="A18" s="2" t="s">
        <v>15</v>
      </c>
      <c r="B18" s="9">
        <f>INDEX(LINEST(I3:I7,A3:A7^{1,2}),1,2)</f>
        <v>8.2733392220206529E-3</v>
      </c>
    </row>
    <row r="19" spans="1:8">
      <c r="A19" s="2" t="s">
        <v>16</v>
      </c>
      <c r="B19" s="9">
        <f>INDEX(LINEST(I3:I7,A3:A7^{1,2}),1)</f>
        <v>4.1531432019852434E-3</v>
      </c>
    </row>
    <row r="20" spans="1:8">
      <c r="A20" s="2" t="s">
        <v>17</v>
      </c>
      <c r="B20" s="2">
        <f>INDEX(LINEST(I3:I7,A3:A7^{1,2}),1,3)</f>
        <v>-1.2548474391464698E-2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Cozier</dc:creator>
  <cp:lastModifiedBy>Terry Speake</cp:lastModifiedBy>
  <dcterms:created xsi:type="dcterms:W3CDTF">2018-07-11T00:26:55Z</dcterms:created>
  <dcterms:modified xsi:type="dcterms:W3CDTF">2018-07-18T20:47:06Z</dcterms:modified>
</cp:coreProperties>
</file>